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сайт\типовое меню, календарь питания петухи\"/>
    </mc:Choice>
  </mc:AlternateContent>
  <bookViews>
    <workbookView xWindow="0" yWindow="0" windowWidth="19440" windowHeight="1249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3" i="1" l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G176" i="1" l="1"/>
  <c r="F176" i="1"/>
  <c r="I176" i="1"/>
  <c r="F157" i="1"/>
  <c r="I157" i="1"/>
  <c r="F62" i="1"/>
  <c r="H62" i="1"/>
  <c r="J62" i="1"/>
  <c r="H43" i="1"/>
  <c r="F24" i="1"/>
  <c r="F196" i="1" s="1"/>
  <c r="G24" i="1"/>
  <c r="H24" i="1"/>
  <c r="I24" i="1"/>
  <c r="I196" i="1" s="1"/>
  <c r="L195" i="1"/>
  <c r="F195" i="1"/>
  <c r="J195" i="1"/>
  <c r="L176" i="1"/>
  <c r="J176" i="1"/>
  <c r="L157" i="1"/>
  <c r="G157" i="1"/>
  <c r="L138" i="1"/>
  <c r="G138" i="1"/>
  <c r="F138" i="1"/>
  <c r="L119" i="1"/>
  <c r="G119" i="1"/>
  <c r="L100" i="1"/>
  <c r="F100" i="1"/>
  <c r="L81" i="1"/>
  <c r="G81" i="1"/>
  <c r="L62" i="1"/>
  <c r="G62" i="1"/>
  <c r="L43" i="1"/>
  <c r="F43" i="1"/>
  <c r="J43" i="1"/>
  <c r="L24" i="1"/>
  <c r="J24" i="1"/>
  <c r="J100" i="1"/>
  <c r="H100" i="1"/>
  <c r="G100" i="1"/>
  <c r="G196" i="1" l="1"/>
  <c r="J196" i="1"/>
  <c r="L196" i="1"/>
  <c r="H195" i="1"/>
  <c r="H196" i="1"/>
</calcChain>
</file>

<file path=xl/sharedStrings.xml><?xml version="1.0" encoding="utf-8"?>
<sst xmlns="http://schemas.openxmlformats.org/spreadsheetml/2006/main" count="266" uniqueCount="73">
  <si>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</si>
  <si>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</si>
  <si>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</si>
  <si>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</si>
  <si>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</si>
  <si>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</si>
  <si>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</si>
  <si>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</si>
  <si>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</si>
  <si>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</si>
  <si>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</si>
  <si>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</si>
  <si>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</si>
  <si>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</si>
  <si>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</si>
  <si>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</si>
  <si>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</si>
  <si>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</si>
  <si>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</si>
  <si>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</si>
  <si>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</si>
  <si>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</si>
  <si>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</si>
  <si>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</si>
  <si>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</si>
  <si>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</si>
  <si>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</si>
  <si>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</si>
  <si>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</si>
  <si>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</si>
  <si>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</si>
  <si>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</si>
  <si>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</si>
  <si>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</si>
  <si>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</si>
  <si>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</si>
  <si>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</si>
  <si>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</si>
  <si>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</si>
  <si>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</si>
  <si>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Чай с сахаром и лимоном</t>
  </si>
  <si>
    <t>Плов с мясом</t>
  </si>
  <si>
    <t>МБОУ Петуховская СОШ имени С.А.Чиганова"</t>
  </si>
  <si>
    <t>Пирязева Л.И.</t>
  </si>
  <si>
    <t xml:space="preserve"> </t>
  </si>
  <si>
    <t>Запеканка манная со сгущенным молоком</t>
  </si>
  <si>
    <t>Пряник</t>
  </si>
  <si>
    <t>Яблоко</t>
  </si>
  <si>
    <t>Какао с молоком</t>
  </si>
  <si>
    <t>Хлеб йод</t>
  </si>
  <si>
    <t>сладкое</t>
  </si>
  <si>
    <t>Булочка</t>
  </si>
  <si>
    <t>Картофельное пюре</t>
  </si>
  <si>
    <t>Гуляш из говядины</t>
  </si>
  <si>
    <t>Сок натуральный</t>
  </si>
  <si>
    <t>Кисель</t>
  </si>
  <si>
    <t>Овощная нарезка</t>
  </si>
  <si>
    <t>Гороховое пюре</t>
  </si>
  <si>
    <t>Пирог с ягодой</t>
  </si>
  <si>
    <t>Каша кукурузная молочная</t>
  </si>
  <si>
    <t>Вафли</t>
  </si>
  <si>
    <t>Овощное рагу с курицей</t>
  </si>
  <si>
    <t>Апельсин</t>
  </si>
  <si>
    <t xml:space="preserve">Гречка отварная </t>
  </si>
  <si>
    <t>Котлета мясная с соусом</t>
  </si>
  <si>
    <t>Перловка отварная</t>
  </si>
  <si>
    <t>Компот из сухофруктов</t>
  </si>
  <si>
    <t>Макароны отварные</t>
  </si>
  <si>
    <t>Тефтели запеченные с соусом</t>
  </si>
  <si>
    <t>Рыба запеченная с соусом</t>
  </si>
  <si>
    <t xml:space="preserve">  </t>
  </si>
  <si>
    <t>7-17 лет</t>
  </si>
  <si>
    <t>Суп - 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</si>
</sst>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1" fillId="0" borderId="2" xfId="0" applyFont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K177" sqref="K17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42</v>
      </c>
      <c r="D1" s="57"/>
      <c r="E1" s="57"/>
      <c r="F1" s="12" t="s">
        <v>15</v>
      </c>
      <c r="G1" s="2" t="s">
        <v>16</v>
      </c>
      <c r="H1" s="58" t="s">
        <v>38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17</v>
      </c>
      <c r="H2" s="58" t="s">
        <v>43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71</v>
      </c>
      <c r="G3" s="2" t="s">
        <v>18</v>
      </c>
      <c r="H3" s="48">
        <v>26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9" t="s">
        <v>45</v>
      </c>
      <c r="F6" s="40">
        <v>250</v>
      </c>
      <c r="G6" s="40">
        <v>35</v>
      </c>
      <c r="H6" s="40">
        <v>9</v>
      </c>
      <c r="I6" s="40">
        <v>28</v>
      </c>
      <c r="J6" s="40">
        <v>336</v>
      </c>
      <c r="K6" s="41">
        <v>32</v>
      </c>
      <c r="L6" s="40">
        <v>21.88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21</v>
      </c>
      <c r="E8" s="42" t="s">
        <v>54</v>
      </c>
      <c r="F8" s="43">
        <v>200</v>
      </c>
      <c r="G8" s="43">
        <v>11.6</v>
      </c>
      <c r="H8" s="43">
        <v>12</v>
      </c>
      <c r="I8" s="43">
        <v>143.19999999999999</v>
      </c>
      <c r="J8" s="43">
        <v>220</v>
      </c>
      <c r="K8" s="44">
        <v>699</v>
      </c>
      <c r="L8" s="43">
        <v>23</v>
      </c>
    </row>
    <row r="9" spans="1:12" ht="14.4" x14ac:dyDescent="0.3">
      <c r="A9" s="23"/>
      <c r="B9" s="15"/>
      <c r="C9" s="11"/>
      <c r="D9" s="7" t="s">
        <v>50</v>
      </c>
      <c r="E9" s="42" t="s">
        <v>46</v>
      </c>
      <c r="F9" s="43">
        <v>100</v>
      </c>
      <c r="G9" s="43">
        <v>5.8</v>
      </c>
      <c r="H9" s="43">
        <v>6.5</v>
      </c>
      <c r="I9" s="43">
        <v>71.599999999999994</v>
      </c>
      <c r="J9" s="43">
        <v>364</v>
      </c>
      <c r="K9" s="44" t="s">
        <v>39</v>
      </c>
      <c r="L9" s="43">
        <v>18.600000000000001</v>
      </c>
    </row>
    <row r="10" spans="1:12" ht="14.4" x14ac:dyDescent="0.3">
      <c r="A10" s="23"/>
      <c r="B10" s="15"/>
      <c r="C10" s="11"/>
      <c r="D10" s="7" t="s">
        <v>23</v>
      </c>
      <c r="E10" s="42" t="s">
        <v>47</v>
      </c>
      <c r="F10" s="43">
        <v>150</v>
      </c>
      <c r="G10" s="43">
        <v>0.66</v>
      </c>
      <c r="H10" s="43">
        <v>0.66</v>
      </c>
      <c r="I10" s="43">
        <v>17</v>
      </c>
      <c r="J10" s="43">
        <v>78</v>
      </c>
      <c r="K10" s="44" t="s">
        <v>39</v>
      </c>
      <c r="L10" s="43">
        <v>19.2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 t="s">
        <v>44</v>
      </c>
      <c r="F13" s="19"/>
      <c r="G13" s="19"/>
      <c r="H13" s="19"/>
      <c r="I13" s="19"/>
      <c r="J13" s="19"/>
      <c r="K13" s="25"/>
      <c r="L13" s="19">
        <f t="shared" ref="L13" si="0">SUM(L4:L12)</f>
        <v>82.679999999999993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0</v>
      </c>
      <c r="G24" s="32">
        <f t="shared" ref="G24:J24" si="3">G13+G23</f>
        <v>0</v>
      </c>
      <c r="H24" s="32">
        <f t="shared" si="3"/>
        <v>0</v>
      </c>
      <c r="I24" s="32">
        <f t="shared" si="3"/>
        <v>0</v>
      </c>
      <c r="J24" s="32">
        <f t="shared" si="3"/>
        <v>0</v>
      </c>
      <c r="K24" s="32"/>
      <c r="L24" s="32">
        <f t="shared" ref="L24" si="4">L13+L23</f>
        <v>82.679999999999993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 t="s">
        <v>72</v>
      </c>
      <c r="F25" s="40">
        <v>250</v>
      </c>
      <c r="G25" s="40">
        <v>2.35</v>
      </c>
      <c r="H25" s="40">
        <v>3.91</v>
      </c>
      <c r="I25" s="40">
        <v>14.2</v>
      </c>
      <c r="J25" s="40">
        <v>103</v>
      </c>
      <c r="K25" s="41">
        <v>148</v>
      </c>
      <c r="L25" s="40">
        <v>27.09</v>
      </c>
    </row>
    <row r="26" spans="1:12" ht="14.4" x14ac:dyDescent="0.3">
      <c r="A26" s="14"/>
      <c r="B26" s="15"/>
      <c r="C26" s="11"/>
      <c r="D26" s="6" t="s">
        <v>20</v>
      </c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21</v>
      </c>
      <c r="E27" s="42" t="s">
        <v>48</v>
      </c>
      <c r="F27" s="43">
        <v>200</v>
      </c>
      <c r="G27" s="43">
        <v>9</v>
      </c>
      <c r="H27" s="43">
        <v>6.4</v>
      </c>
      <c r="I27" s="43">
        <v>162</v>
      </c>
      <c r="J27" s="43">
        <v>758</v>
      </c>
      <c r="K27" s="44">
        <v>693</v>
      </c>
      <c r="L27" s="43">
        <v>15.8</v>
      </c>
    </row>
    <row r="28" spans="1:12" ht="14.4" x14ac:dyDescent="0.3">
      <c r="A28" s="14"/>
      <c r="B28" s="15"/>
      <c r="C28" s="11"/>
      <c r="D28" s="7" t="s">
        <v>22</v>
      </c>
      <c r="E28" s="42" t="s">
        <v>49</v>
      </c>
      <c r="F28" s="43">
        <v>60</v>
      </c>
      <c r="G28" s="43">
        <v>2.2999999999999998</v>
      </c>
      <c r="H28" s="43">
        <v>0.2</v>
      </c>
      <c r="I28" s="43">
        <v>15.1</v>
      </c>
      <c r="J28" s="43">
        <v>71</v>
      </c>
      <c r="K28" s="44" t="s">
        <v>39</v>
      </c>
      <c r="L28" s="43">
        <v>3.16</v>
      </c>
    </row>
    <row r="29" spans="1:12" ht="14.4" x14ac:dyDescent="0.3">
      <c r="A29" s="14"/>
      <c r="B29" s="15"/>
      <c r="C29" s="11"/>
      <c r="D29" s="7" t="s">
        <v>50</v>
      </c>
      <c r="E29" s="42" t="s">
        <v>51</v>
      </c>
      <c r="F29" s="43">
        <v>100</v>
      </c>
      <c r="G29" s="43">
        <v>7.7</v>
      </c>
      <c r="H29" s="43">
        <v>10.1</v>
      </c>
      <c r="I29" s="43">
        <v>49.4</v>
      </c>
      <c r="J29" s="43">
        <v>313</v>
      </c>
      <c r="K29" s="44" t="s">
        <v>39</v>
      </c>
      <c r="L29" s="43">
        <v>19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610</v>
      </c>
      <c r="G32" s="19">
        <f t="shared" ref="G32" si="5">SUM(G25:G31)</f>
        <v>21.349999999999998</v>
      </c>
      <c r="H32" s="19">
        <f t="shared" ref="H32" si="6">SUM(H25:H31)</f>
        <v>20.61</v>
      </c>
      <c r="I32" s="19">
        <f t="shared" ref="I32" si="7">SUM(I25:I31)</f>
        <v>240.7</v>
      </c>
      <c r="J32" s="19">
        <f t="shared" ref="J32:L32" si="8">SUM(J25:J31)</f>
        <v>1245</v>
      </c>
      <c r="K32" s="25"/>
      <c r="L32" s="19">
        <f t="shared" si="8"/>
        <v>65.05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610</v>
      </c>
      <c r="G43" s="32">
        <f t="shared" ref="G43" si="13">G32+G42</f>
        <v>21.349999999999998</v>
      </c>
      <c r="H43" s="32">
        <f t="shared" ref="H43" si="14">H32+H42</f>
        <v>20.61</v>
      </c>
      <c r="I43" s="32">
        <f t="shared" ref="I43" si="15">I32+I42</f>
        <v>240.7</v>
      </c>
      <c r="J43" s="32">
        <f t="shared" ref="J43:L43" si="16">J32+J42</f>
        <v>1245</v>
      </c>
      <c r="K43" s="32"/>
      <c r="L43" s="32">
        <f t="shared" si="16"/>
        <v>65.05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 t="s">
        <v>52</v>
      </c>
      <c r="F44" s="40">
        <v>100</v>
      </c>
      <c r="G44" s="40">
        <v>2.13</v>
      </c>
      <c r="H44" s="40">
        <v>4.04</v>
      </c>
      <c r="I44" s="40">
        <v>15.53</v>
      </c>
      <c r="J44" s="40">
        <v>106.97</v>
      </c>
      <c r="K44" s="41">
        <v>520</v>
      </c>
      <c r="L44" s="40">
        <v>23.5</v>
      </c>
    </row>
    <row r="45" spans="1:12" ht="14.4" x14ac:dyDescent="0.3">
      <c r="A45" s="23"/>
      <c r="B45" s="15"/>
      <c r="C45" s="11"/>
      <c r="D45" s="6" t="s">
        <v>20</v>
      </c>
      <c r="E45" s="42" t="s">
        <v>53</v>
      </c>
      <c r="F45" s="43">
        <v>150</v>
      </c>
      <c r="G45" s="43">
        <v>25.13</v>
      </c>
      <c r="H45" s="43">
        <v>12.59</v>
      </c>
      <c r="I45" s="43">
        <v>5.73</v>
      </c>
      <c r="J45" s="43">
        <v>193.3</v>
      </c>
      <c r="K45" s="44">
        <v>256</v>
      </c>
      <c r="L45" s="43">
        <v>46.2</v>
      </c>
    </row>
    <row r="46" spans="1:12" ht="14.4" x14ac:dyDescent="0.3">
      <c r="A46" s="23"/>
      <c r="B46" s="15"/>
      <c r="C46" s="11"/>
      <c r="D46" s="7" t="s">
        <v>29</v>
      </c>
      <c r="E46" s="42" t="s">
        <v>54</v>
      </c>
      <c r="F46" s="43">
        <v>200</v>
      </c>
      <c r="G46" s="43">
        <v>11.6</v>
      </c>
      <c r="H46" s="43">
        <v>12</v>
      </c>
      <c r="I46" s="43">
        <v>143.19999999999999</v>
      </c>
      <c r="J46" s="43">
        <v>220</v>
      </c>
      <c r="K46" s="44">
        <v>699</v>
      </c>
      <c r="L46" s="43">
        <v>23</v>
      </c>
    </row>
    <row r="47" spans="1:12" ht="14.4" x14ac:dyDescent="0.3">
      <c r="A47" s="23"/>
      <c r="B47" s="15"/>
      <c r="C47" s="11"/>
      <c r="D47" s="7" t="s">
        <v>22</v>
      </c>
      <c r="E47" s="42" t="s">
        <v>49</v>
      </c>
      <c r="F47" s="43">
        <v>60</v>
      </c>
      <c r="G47" s="43">
        <v>2.2999999999999998</v>
      </c>
      <c r="H47" s="43">
        <v>0.2</v>
      </c>
      <c r="I47" s="43">
        <v>15.1</v>
      </c>
      <c r="J47" s="43">
        <v>71</v>
      </c>
      <c r="K47" s="44" t="s">
        <v>39</v>
      </c>
      <c r="L47" s="43">
        <v>3.16</v>
      </c>
    </row>
    <row r="48" spans="1:12" ht="14.4" x14ac:dyDescent="0.3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510</v>
      </c>
      <c r="G51" s="19">
        <f t="shared" ref="G51" si="17">SUM(G44:G50)</f>
        <v>41.16</v>
      </c>
      <c r="H51" s="19">
        <f t="shared" ref="H51" si="18">SUM(H44:H50)</f>
        <v>28.83</v>
      </c>
      <c r="I51" s="19">
        <f t="shared" ref="I51" si="19">SUM(I44:I50)</f>
        <v>179.55999999999997</v>
      </c>
      <c r="J51" s="19">
        <f t="shared" ref="J51:L51" si="20">SUM(J44:J50)</f>
        <v>591.27</v>
      </c>
      <c r="K51" s="25"/>
      <c r="L51" s="19">
        <f t="shared" si="20"/>
        <v>95.86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510</v>
      </c>
      <c r="G62" s="32">
        <f t="shared" ref="G62" si="25">G51+G61</f>
        <v>41.16</v>
      </c>
      <c r="H62" s="32">
        <f t="shared" ref="H62" si="26">H51+H61</f>
        <v>28.83</v>
      </c>
      <c r="I62" s="32">
        <f t="shared" ref="I62" si="27">I51+I61</f>
        <v>179.55999999999997</v>
      </c>
      <c r="J62" s="32">
        <f t="shared" ref="J62:L62" si="28">J51+J61</f>
        <v>591.27</v>
      </c>
      <c r="K62" s="32"/>
      <c r="L62" s="32">
        <f t="shared" si="28"/>
        <v>95.86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 t="s">
        <v>41</v>
      </c>
      <c r="F63" s="40">
        <v>250</v>
      </c>
      <c r="G63" s="40">
        <v>24.33</v>
      </c>
      <c r="H63" s="40">
        <v>20.69</v>
      </c>
      <c r="I63" s="40">
        <v>33.71</v>
      </c>
      <c r="J63" s="40">
        <v>418.37</v>
      </c>
      <c r="K63" s="41">
        <v>265</v>
      </c>
      <c r="L63" s="40">
        <v>30.51</v>
      </c>
    </row>
    <row r="64" spans="1:12" ht="14.4" x14ac:dyDescent="0.3">
      <c r="A64" s="23"/>
      <c r="B64" s="15"/>
      <c r="C64" s="11"/>
      <c r="D64" s="6" t="s">
        <v>25</v>
      </c>
      <c r="E64" s="42" t="s">
        <v>56</v>
      </c>
      <c r="F64" s="43">
        <v>100</v>
      </c>
      <c r="G64" s="43">
        <v>1</v>
      </c>
      <c r="H64" s="43">
        <v>9.3000000000000007</v>
      </c>
      <c r="I64" s="43">
        <v>4.8</v>
      </c>
      <c r="J64" s="43">
        <v>109</v>
      </c>
      <c r="K64" s="44" t="s">
        <v>39</v>
      </c>
      <c r="L64" s="43">
        <v>12.14</v>
      </c>
    </row>
    <row r="65" spans="1:12" ht="14.4" x14ac:dyDescent="0.3">
      <c r="A65" s="23"/>
      <c r="B65" s="15"/>
      <c r="C65" s="11"/>
      <c r="D65" s="7" t="s">
        <v>21</v>
      </c>
      <c r="E65" s="42" t="s">
        <v>55</v>
      </c>
      <c r="F65" s="43">
        <v>200</v>
      </c>
      <c r="G65" s="43">
        <v>0</v>
      </c>
      <c r="H65" s="43">
        <v>0</v>
      </c>
      <c r="I65" s="43">
        <v>26</v>
      </c>
      <c r="J65" s="43">
        <v>106</v>
      </c>
      <c r="K65" s="44">
        <v>425</v>
      </c>
      <c r="L65" s="43">
        <v>4.12</v>
      </c>
    </row>
    <row r="66" spans="1:12" ht="14.4" x14ac:dyDescent="0.3">
      <c r="A66" s="23"/>
      <c r="B66" s="15"/>
      <c r="C66" s="11"/>
      <c r="D66" s="7" t="s">
        <v>22</v>
      </c>
      <c r="E66" s="42" t="s">
        <v>49</v>
      </c>
      <c r="F66" s="43">
        <v>60</v>
      </c>
      <c r="G66" s="43">
        <v>2.2999999999999998</v>
      </c>
      <c r="H66" s="43">
        <v>0.2</v>
      </c>
      <c r="I66" s="43">
        <v>15.1</v>
      </c>
      <c r="J66" s="43">
        <v>71</v>
      </c>
      <c r="K66" s="44" t="s">
        <v>39</v>
      </c>
      <c r="L66" s="43">
        <v>3.16</v>
      </c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 t="s">
        <v>44</v>
      </c>
    </row>
    <row r="68" spans="1:12" ht="14.4" x14ac:dyDescent="0.3">
      <c r="A68" s="23"/>
      <c r="B68" s="15"/>
      <c r="C68" s="11"/>
      <c r="D68" s="6" t="s">
        <v>50</v>
      </c>
      <c r="E68" s="42" t="s">
        <v>51</v>
      </c>
      <c r="F68" s="43">
        <v>100</v>
      </c>
      <c r="G68" s="43">
        <v>7.7</v>
      </c>
      <c r="H68" s="43">
        <v>10.1</v>
      </c>
      <c r="I68" s="43">
        <v>49.4</v>
      </c>
      <c r="J68" s="43">
        <v>313</v>
      </c>
      <c r="K68" s="44" t="s">
        <v>39</v>
      </c>
      <c r="L68" s="43">
        <v>19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 t="s">
        <v>70</v>
      </c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710</v>
      </c>
      <c r="G70" s="19">
        <f t="shared" ref="G70" si="29">SUM(G63:G69)</f>
        <v>35.33</v>
      </c>
      <c r="H70" s="19">
        <f t="shared" ref="H70" si="30">SUM(H63:H69)</f>
        <v>40.29</v>
      </c>
      <c r="I70" s="19">
        <f t="shared" ref="I70" si="31">SUM(I63:I69)</f>
        <v>129.01</v>
      </c>
      <c r="J70" s="19">
        <f t="shared" ref="J70:L70" si="32">SUM(J63:J69)</f>
        <v>1017.37</v>
      </c>
      <c r="K70" s="25"/>
      <c r="L70" s="19">
        <f t="shared" si="32"/>
        <v>68.930000000000007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710</v>
      </c>
      <c r="G81" s="32">
        <f t="shared" ref="G81" si="37">G70+G80</f>
        <v>35.33</v>
      </c>
      <c r="H81" s="32">
        <f t="shared" ref="H81" si="38">H70+H80</f>
        <v>40.29</v>
      </c>
      <c r="I81" s="32">
        <f t="shared" ref="I81" si="39">I70+I80</f>
        <v>129.01</v>
      </c>
      <c r="J81" s="32">
        <f t="shared" ref="J81:L81" si="40">J70+J80</f>
        <v>1017.37</v>
      </c>
      <c r="K81" s="32"/>
      <c r="L81" s="32">
        <f t="shared" si="40"/>
        <v>68.930000000000007</v>
      </c>
    </row>
    <row r="82" spans="1:12" ht="15" thickBot="1" x14ac:dyDescent="0.35">
      <c r="A82" s="20">
        <v>1</v>
      </c>
      <c r="B82" s="21">
        <v>5</v>
      </c>
      <c r="C82" s="22" t="s">
        <v>19</v>
      </c>
      <c r="D82" s="5" t="s">
        <v>20</v>
      </c>
      <c r="E82" s="39" t="s">
        <v>57</v>
      </c>
      <c r="F82" s="40">
        <v>100</v>
      </c>
      <c r="G82" s="40">
        <v>7</v>
      </c>
      <c r="H82" s="40">
        <v>3</v>
      </c>
      <c r="I82" s="40">
        <v>11</v>
      </c>
      <c r="J82" s="40">
        <v>93</v>
      </c>
      <c r="K82" s="41">
        <v>217</v>
      </c>
      <c r="L82" s="40">
        <v>9.1</v>
      </c>
    </row>
    <row r="83" spans="1:12" ht="14.4" x14ac:dyDescent="0.3">
      <c r="A83" s="23"/>
      <c r="B83" s="15"/>
      <c r="C83" s="11"/>
      <c r="D83" s="51" t="s">
        <v>20</v>
      </c>
      <c r="E83" s="42" t="s">
        <v>69</v>
      </c>
      <c r="F83" s="43">
        <v>150</v>
      </c>
      <c r="G83" s="43">
        <v>10.65</v>
      </c>
      <c r="H83" s="43">
        <v>4.3499999999999996</v>
      </c>
      <c r="I83" s="43">
        <v>15.75</v>
      </c>
      <c r="J83" s="43">
        <v>193.5</v>
      </c>
      <c r="K83" s="44">
        <v>374</v>
      </c>
      <c r="L83" s="43">
        <v>23.8</v>
      </c>
    </row>
    <row r="84" spans="1:12" ht="14.4" x14ac:dyDescent="0.3">
      <c r="A84" s="23"/>
      <c r="B84" s="15"/>
      <c r="C84" s="11"/>
      <c r="D84" s="7" t="s">
        <v>21</v>
      </c>
      <c r="E84" s="42" t="s">
        <v>40</v>
      </c>
      <c r="F84" s="43">
        <v>200</v>
      </c>
      <c r="G84" s="43">
        <v>0</v>
      </c>
      <c r="H84" s="43">
        <v>0</v>
      </c>
      <c r="I84" s="43">
        <v>15.29</v>
      </c>
      <c r="J84" s="43">
        <v>62.4</v>
      </c>
      <c r="K84" s="44">
        <v>686</v>
      </c>
      <c r="L84" s="43">
        <v>2.91</v>
      </c>
    </row>
    <row r="85" spans="1:12" ht="14.4" x14ac:dyDescent="0.3">
      <c r="A85" s="23"/>
      <c r="B85" s="15"/>
      <c r="C85" s="11"/>
      <c r="D85" s="7" t="s">
        <v>22</v>
      </c>
      <c r="E85" s="42" t="s">
        <v>49</v>
      </c>
      <c r="F85" s="43">
        <v>60</v>
      </c>
      <c r="G85" s="43">
        <v>2.2999999999999998</v>
      </c>
      <c r="H85" s="43">
        <v>0.2</v>
      </c>
      <c r="I85" s="43">
        <v>15.1</v>
      </c>
      <c r="J85" s="43">
        <v>71</v>
      </c>
      <c r="K85" s="44" t="s">
        <v>39</v>
      </c>
      <c r="L85" s="43">
        <v>3.16</v>
      </c>
    </row>
    <row r="86" spans="1:12" ht="14.4" x14ac:dyDescent="0.3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50</v>
      </c>
      <c r="E87" s="42" t="s">
        <v>58</v>
      </c>
      <c r="F87" s="43">
        <v>100</v>
      </c>
      <c r="G87" s="43">
        <v>4</v>
      </c>
      <c r="H87" s="43">
        <v>9</v>
      </c>
      <c r="I87" s="43">
        <v>38</v>
      </c>
      <c r="J87" s="43">
        <v>248</v>
      </c>
      <c r="K87" s="44" t="s">
        <v>39</v>
      </c>
      <c r="L87" s="43">
        <v>20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610</v>
      </c>
      <c r="G89" s="19">
        <f t="shared" ref="G89" si="41">SUM(G82:G88)</f>
        <v>23.95</v>
      </c>
      <c r="H89" s="19">
        <f t="shared" ref="H89" si="42">SUM(H82:H88)</f>
        <v>16.55</v>
      </c>
      <c r="I89" s="19">
        <f t="shared" ref="I89" si="43">SUM(I82:I88)</f>
        <v>95.14</v>
      </c>
      <c r="J89" s="19">
        <f t="shared" ref="J89:L89" si="44">SUM(J82:J88)</f>
        <v>667.9</v>
      </c>
      <c r="K89" s="25"/>
      <c r="L89" s="19">
        <f t="shared" si="44"/>
        <v>58.97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610</v>
      </c>
      <c r="G100" s="32">
        <f t="shared" ref="G100" si="49">G89+G99</f>
        <v>23.95</v>
      </c>
      <c r="H100" s="32">
        <f t="shared" ref="H100" si="50">H89+H99</f>
        <v>16.55</v>
      </c>
      <c r="I100" s="32">
        <f t="shared" ref="I100" si="51">I89+I99</f>
        <v>95.14</v>
      </c>
      <c r="J100" s="32">
        <f t="shared" ref="J100:L100" si="52">J89+J99</f>
        <v>667.9</v>
      </c>
      <c r="K100" s="32"/>
      <c r="L100" s="32">
        <f t="shared" si="52"/>
        <v>58.97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 t="s">
        <v>59</v>
      </c>
      <c r="F101" s="40">
        <v>250</v>
      </c>
      <c r="G101" s="40">
        <v>4.47</v>
      </c>
      <c r="H101" s="40">
        <v>6.8</v>
      </c>
      <c r="I101" s="40">
        <v>18.899999999999999</v>
      </c>
      <c r="J101" s="40">
        <v>121.4</v>
      </c>
      <c r="K101" s="41">
        <v>175</v>
      </c>
      <c r="L101" s="40">
        <v>19.41</v>
      </c>
    </row>
    <row r="102" spans="1:12" ht="14.4" x14ac:dyDescent="0.3">
      <c r="A102" s="23"/>
      <c r="B102" s="15"/>
      <c r="C102" s="11"/>
      <c r="D102" s="6" t="s">
        <v>20</v>
      </c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21</v>
      </c>
      <c r="E103" s="42" t="s">
        <v>40</v>
      </c>
      <c r="F103" s="43">
        <v>200</v>
      </c>
      <c r="G103" s="43">
        <v>0</v>
      </c>
      <c r="H103" s="43">
        <v>0</v>
      </c>
      <c r="I103" s="43">
        <v>15.29</v>
      </c>
      <c r="J103" s="43">
        <v>62.4</v>
      </c>
      <c r="K103" s="44">
        <v>686</v>
      </c>
      <c r="L103" s="43">
        <v>2.91</v>
      </c>
    </row>
    <row r="104" spans="1:12" ht="14.4" x14ac:dyDescent="0.3">
      <c r="A104" s="23"/>
      <c r="B104" s="15"/>
      <c r="C104" s="11"/>
      <c r="D104" s="7" t="s">
        <v>22</v>
      </c>
      <c r="E104" s="42" t="s">
        <v>49</v>
      </c>
      <c r="F104" s="43">
        <v>60</v>
      </c>
      <c r="G104" s="43">
        <v>2.2999999999999998</v>
      </c>
      <c r="H104" s="43">
        <v>0.2</v>
      </c>
      <c r="I104" s="43">
        <v>15.1</v>
      </c>
      <c r="J104" s="43">
        <v>71</v>
      </c>
      <c r="K104" s="44" t="s">
        <v>39</v>
      </c>
      <c r="L104" s="43">
        <v>3.16</v>
      </c>
    </row>
    <row r="105" spans="1:12" ht="14.4" x14ac:dyDescent="0.3">
      <c r="A105" s="23"/>
      <c r="B105" s="15"/>
      <c r="C105" s="11"/>
      <c r="D105" s="7" t="s">
        <v>23</v>
      </c>
      <c r="E105" s="42" t="s">
        <v>47</v>
      </c>
      <c r="F105" s="43">
        <v>150</v>
      </c>
      <c r="G105" s="43">
        <v>0.66</v>
      </c>
      <c r="H105" s="43">
        <v>0.66</v>
      </c>
      <c r="I105" s="43">
        <v>17</v>
      </c>
      <c r="J105" s="43">
        <v>78</v>
      </c>
      <c r="K105" s="44" t="s">
        <v>39</v>
      </c>
      <c r="L105" s="43">
        <v>33.5</v>
      </c>
    </row>
    <row r="106" spans="1:12" ht="14.4" x14ac:dyDescent="0.3">
      <c r="A106" s="23"/>
      <c r="B106" s="15"/>
      <c r="C106" s="11"/>
      <c r="D106" s="6" t="s">
        <v>50</v>
      </c>
      <c r="E106" s="42" t="s">
        <v>60</v>
      </c>
      <c r="F106" s="43">
        <v>100</v>
      </c>
      <c r="G106" s="43">
        <v>3</v>
      </c>
      <c r="H106" s="43">
        <v>3</v>
      </c>
      <c r="I106" s="43">
        <v>81</v>
      </c>
      <c r="J106" s="43">
        <v>380</v>
      </c>
      <c r="K106" s="44" t="s">
        <v>39</v>
      </c>
      <c r="L106" s="43">
        <v>21.19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760</v>
      </c>
      <c r="G108" s="19">
        <f t="shared" ref="G108:J108" si="53">SUM(G101:G107)</f>
        <v>10.43</v>
      </c>
      <c r="H108" s="19">
        <f t="shared" si="53"/>
        <v>10.66</v>
      </c>
      <c r="I108" s="19">
        <f t="shared" si="53"/>
        <v>147.29</v>
      </c>
      <c r="J108" s="19">
        <f t="shared" si="53"/>
        <v>712.8</v>
      </c>
      <c r="K108" s="25"/>
      <c r="L108" s="19">
        <f t="shared" ref="L108" si="54">SUM(L101:L107)</f>
        <v>80.17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760</v>
      </c>
      <c r="G119" s="32">
        <f t="shared" ref="G119" si="57">G108+G118</f>
        <v>10.43</v>
      </c>
      <c r="H119" s="32">
        <f t="shared" ref="H119" si="58">H108+H118</f>
        <v>10.66</v>
      </c>
      <c r="I119" s="32">
        <f t="shared" ref="I119" si="59">I108+I118</f>
        <v>147.29</v>
      </c>
      <c r="J119" s="32">
        <f t="shared" ref="J119:L119" si="60">J108+J118</f>
        <v>712.8</v>
      </c>
      <c r="K119" s="32"/>
      <c r="L119" s="32">
        <f t="shared" si="60"/>
        <v>80.17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 t="s">
        <v>61</v>
      </c>
      <c r="F120" s="40">
        <v>250</v>
      </c>
      <c r="G120" s="40">
        <v>16</v>
      </c>
      <c r="H120" s="40">
        <v>5</v>
      </c>
      <c r="I120" s="40">
        <v>23</v>
      </c>
      <c r="J120" s="40">
        <v>205</v>
      </c>
      <c r="K120" s="41">
        <v>385</v>
      </c>
      <c r="L120" s="40">
        <v>27.46</v>
      </c>
    </row>
    <row r="121" spans="1:12" ht="14.4" x14ac:dyDescent="0.3">
      <c r="A121" s="14"/>
      <c r="B121" s="15"/>
      <c r="C121" s="11"/>
      <c r="D121" s="6" t="s">
        <v>20</v>
      </c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29</v>
      </c>
      <c r="E122" s="42" t="s">
        <v>54</v>
      </c>
      <c r="F122" s="43">
        <v>200</v>
      </c>
      <c r="G122" s="43">
        <v>11.6</v>
      </c>
      <c r="H122" s="43">
        <v>12</v>
      </c>
      <c r="I122" s="43">
        <v>143.19999999999999</v>
      </c>
      <c r="J122" s="43">
        <v>220</v>
      </c>
      <c r="K122" s="44">
        <v>699</v>
      </c>
      <c r="L122" s="43">
        <v>23</v>
      </c>
    </row>
    <row r="123" spans="1:12" ht="14.4" x14ac:dyDescent="0.3">
      <c r="A123" s="14"/>
      <c r="B123" s="15"/>
      <c r="C123" s="11"/>
      <c r="D123" s="7" t="s">
        <v>22</v>
      </c>
      <c r="E123" s="42" t="s">
        <v>49</v>
      </c>
      <c r="F123" s="43">
        <v>60</v>
      </c>
      <c r="G123" s="43">
        <v>2.2999999999999998</v>
      </c>
      <c r="H123" s="43">
        <v>0.2</v>
      </c>
      <c r="I123" s="43">
        <v>15.1</v>
      </c>
      <c r="J123" s="43">
        <v>71</v>
      </c>
      <c r="K123" s="44" t="s">
        <v>39</v>
      </c>
      <c r="L123" s="43">
        <v>3.16</v>
      </c>
    </row>
    <row r="124" spans="1:12" ht="14.4" x14ac:dyDescent="0.3">
      <c r="A124" s="14"/>
      <c r="B124" s="15"/>
      <c r="C124" s="11"/>
      <c r="D124" s="7" t="s">
        <v>23</v>
      </c>
      <c r="E124" s="42" t="s">
        <v>62</v>
      </c>
      <c r="F124" s="43">
        <v>180</v>
      </c>
      <c r="G124" s="43">
        <v>25</v>
      </c>
      <c r="H124" s="43">
        <v>0.5</v>
      </c>
      <c r="I124" s="43">
        <v>25</v>
      </c>
      <c r="J124" s="43">
        <v>90</v>
      </c>
      <c r="K124" s="44" t="s">
        <v>39</v>
      </c>
      <c r="L124" s="43">
        <v>37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690</v>
      </c>
      <c r="G127" s="19">
        <f t="shared" ref="G127:J127" si="61">SUM(G120:G126)</f>
        <v>54.900000000000006</v>
      </c>
      <c r="H127" s="19">
        <f t="shared" si="61"/>
        <v>17.7</v>
      </c>
      <c r="I127" s="19">
        <f t="shared" si="61"/>
        <v>206.29999999999998</v>
      </c>
      <c r="J127" s="19">
        <f t="shared" si="61"/>
        <v>586</v>
      </c>
      <c r="K127" s="25"/>
      <c r="L127" s="19">
        <f t="shared" ref="L127" si="62">SUM(L120:L126)</f>
        <v>90.62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690</v>
      </c>
      <c r="G138" s="32">
        <f t="shared" ref="G138" si="65">G127+G137</f>
        <v>54.900000000000006</v>
      </c>
      <c r="H138" s="32">
        <f t="shared" ref="H138" si="66">H127+H137</f>
        <v>17.7</v>
      </c>
      <c r="I138" s="32">
        <f t="shared" ref="I138" si="67">I127+I137</f>
        <v>206.29999999999998</v>
      </c>
      <c r="J138" s="32">
        <f t="shared" ref="J138:L138" si="68">J127+J137</f>
        <v>586</v>
      </c>
      <c r="K138" s="32"/>
      <c r="L138" s="32">
        <f t="shared" si="68"/>
        <v>90.62</v>
      </c>
    </row>
    <row r="139" spans="1:12" ht="15" thickBot="1" x14ac:dyDescent="0.35">
      <c r="A139" s="20">
        <v>2</v>
      </c>
      <c r="B139" s="21">
        <v>3</v>
      </c>
      <c r="C139" s="22" t="s">
        <v>19</v>
      </c>
      <c r="D139" s="5" t="s">
        <v>20</v>
      </c>
      <c r="E139" s="42" t="s">
        <v>63</v>
      </c>
      <c r="F139" s="40">
        <v>100</v>
      </c>
      <c r="G139" s="40">
        <v>3.2</v>
      </c>
      <c r="H139" s="40">
        <v>0.8</v>
      </c>
      <c r="I139" s="40">
        <v>17.100000000000001</v>
      </c>
      <c r="J139" s="40">
        <v>90</v>
      </c>
      <c r="K139" s="41">
        <v>510</v>
      </c>
      <c r="L139" s="40">
        <v>11.14</v>
      </c>
    </row>
    <row r="140" spans="1:12" ht="14.4" x14ac:dyDescent="0.3">
      <c r="A140" s="23"/>
      <c r="B140" s="15"/>
      <c r="C140" s="11"/>
      <c r="D140" s="5" t="s">
        <v>20</v>
      </c>
      <c r="E140" s="42" t="s">
        <v>64</v>
      </c>
      <c r="F140" s="43">
        <v>150</v>
      </c>
      <c r="G140" s="43">
        <v>18</v>
      </c>
      <c r="H140" s="43">
        <v>20</v>
      </c>
      <c r="I140" s="43">
        <v>0</v>
      </c>
      <c r="J140" s="43">
        <v>260</v>
      </c>
      <c r="K140" s="44">
        <v>451</v>
      </c>
      <c r="L140" s="43">
        <v>48.8</v>
      </c>
    </row>
    <row r="141" spans="1:12" ht="14.4" x14ac:dyDescent="0.3">
      <c r="A141" s="23"/>
      <c r="B141" s="15"/>
      <c r="C141" s="11"/>
      <c r="D141" s="7" t="s">
        <v>21</v>
      </c>
      <c r="E141" s="42" t="s">
        <v>55</v>
      </c>
      <c r="F141" s="43">
        <v>200</v>
      </c>
      <c r="G141" s="43">
        <v>0</v>
      </c>
      <c r="H141" s="43">
        <v>0</v>
      </c>
      <c r="I141" s="43">
        <v>26</v>
      </c>
      <c r="J141" s="43">
        <v>106</v>
      </c>
      <c r="K141" s="44">
        <v>425</v>
      </c>
      <c r="L141" s="43">
        <v>4.12</v>
      </c>
    </row>
    <row r="142" spans="1:12" ht="15.75" customHeight="1" x14ac:dyDescent="0.3">
      <c r="A142" s="23"/>
      <c r="B142" s="15"/>
      <c r="C142" s="11"/>
      <c r="D142" s="7" t="s">
        <v>22</v>
      </c>
      <c r="E142" s="42" t="s">
        <v>49</v>
      </c>
      <c r="F142" s="43">
        <v>60</v>
      </c>
      <c r="G142" s="43">
        <v>2.2999999999999998</v>
      </c>
      <c r="H142" s="43">
        <v>0.2</v>
      </c>
      <c r="I142" s="43">
        <v>15.1</v>
      </c>
      <c r="J142" s="43">
        <v>71</v>
      </c>
      <c r="K142" s="44" t="s">
        <v>39</v>
      </c>
      <c r="L142" s="43">
        <v>3.16</v>
      </c>
    </row>
    <row r="143" spans="1:12" ht="14.4" x14ac:dyDescent="0.3">
      <c r="A143" s="23"/>
      <c r="B143" s="15"/>
      <c r="C143" s="11"/>
      <c r="D143" s="52" t="s">
        <v>25</v>
      </c>
      <c r="E143" s="42" t="s">
        <v>56</v>
      </c>
      <c r="F143" s="43">
        <v>100</v>
      </c>
      <c r="G143" s="43">
        <v>1</v>
      </c>
      <c r="H143" s="43">
        <v>9.3000000000000007</v>
      </c>
      <c r="I143" s="43">
        <v>4.8</v>
      </c>
      <c r="J143" s="43">
        <v>109</v>
      </c>
      <c r="K143" s="44" t="s">
        <v>39</v>
      </c>
      <c r="L143" s="43">
        <v>12.14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610</v>
      </c>
      <c r="G146" s="19">
        <f t="shared" ref="G146:J146" si="69">SUM(G139:G145)</f>
        <v>24.5</v>
      </c>
      <c r="H146" s="19">
        <f t="shared" si="69"/>
        <v>30.3</v>
      </c>
      <c r="I146" s="19">
        <f t="shared" si="69"/>
        <v>63</v>
      </c>
      <c r="J146" s="19">
        <f t="shared" si="69"/>
        <v>636</v>
      </c>
      <c r="K146" s="25"/>
      <c r="L146" s="19">
        <f t="shared" ref="L146" si="70">SUM(L139:L145)</f>
        <v>79.36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610</v>
      </c>
      <c r="G157" s="32">
        <f t="shared" ref="G157" si="73">G146+G156</f>
        <v>24.5</v>
      </c>
      <c r="H157" s="32">
        <f t="shared" ref="H157" si="74">H146+H156</f>
        <v>30.3</v>
      </c>
      <c r="I157" s="32">
        <f t="shared" ref="I157" si="75">I146+I156</f>
        <v>63</v>
      </c>
      <c r="J157" s="32">
        <f t="shared" ref="J157:L157" si="76">J146+J156</f>
        <v>636</v>
      </c>
      <c r="K157" s="32"/>
      <c r="L157" s="32">
        <f t="shared" si="76"/>
        <v>79.36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 t="s">
        <v>65</v>
      </c>
      <c r="F158" s="40">
        <v>100</v>
      </c>
      <c r="G158" s="40">
        <v>9.3000000000000007</v>
      </c>
      <c r="H158" s="40">
        <v>1.1000000000000001</v>
      </c>
      <c r="I158" s="40">
        <v>73.7</v>
      </c>
      <c r="J158" s="40">
        <v>324</v>
      </c>
      <c r="K158" s="41">
        <v>114</v>
      </c>
      <c r="L158" s="40">
        <v>5.72</v>
      </c>
    </row>
    <row r="159" spans="1:12" ht="14.4" x14ac:dyDescent="0.3">
      <c r="A159" s="23"/>
      <c r="B159" s="15"/>
      <c r="C159" s="11"/>
      <c r="D159" s="6" t="s">
        <v>20</v>
      </c>
      <c r="E159" s="42" t="s">
        <v>53</v>
      </c>
      <c r="F159" s="43">
        <v>150</v>
      </c>
      <c r="G159" s="43">
        <v>25.13</v>
      </c>
      <c r="H159" s="43">
        <v>12.59</v>
      </c>
      <c r="I159" s="43">
        <v>5.73</v>
      </c>
      <c r="J159" s="43">
        <v>193.3</v>
      </c>
      <c r="K159" s="44">
        <v>256</v>
      </c>
      <c r="L159" s="43">
        <v>46.2</v>
      </c>
    </row>
    <row r="160" spans="1:12" ht="14.4" x14ac:dyDescent="0.3">
      <c r="A160" s="23"/>
      <c r="B160" s="15"/>
      <c r="C160" s="11"/>
      <c r="D160" s="7" t="s">
        <v>29</v>
      </c>
      <c r="E160" s="42" t="s">
        <v>66</v>
      </c>
      <c r="F160" s="43">
        <v>200</v>
      </c>
      <c r="G160" s="43">
        <v>2</v>
      </c>
      <c r="H160" s="43">
        <v>0</v>
      </c>
      <c r="I160" s="43">
        <v>35.5</v>
      </c>
      <c r="J160" s="43">
        <v>150</v>
      </c>
      <c r="K160" s="44" t="s">
        <v>39</v>
      </c>
      <c r="L160" s="43">
        <v>3.2</v>
      </c>
    </row>
    <row r="161" spans="1:12" ht="14.4" x14ac:dyDescent="0.3">
      <c r="A161" s="23"/>
      <c r="B161" s="15"/>
      <c r="C161" s="11"/>
      <c r="D161" s="7" t="s">
        <v>22</v>
      </c>
      <c r="E161" s="42" t="s">
        <v>49</v>
      </c>
      <c r="F161" s="43">
        <v>60</v>
      </c>
      <c r="G161" s="43">
        <v>2.2999999999999998</v>
      </c>
      <c r="H161" s="43">
        <v>0.2</v>
      </c>
      <c r="I161" s="43">
        <v>15.1</v>
      </c>
      <c r="J161" s="43">
        <v>71</v>
      </c>
      <c r="K161" s="44" t="s">
        <v>39</v>
      </c>
      <c r="L161" s="43">
        <v>3.16</v>
      </c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510</v>
      </c>
      <c r="G165" s="19">
        <f t="shared" ref="G165:J165" si="77">SUM(G158:G164)</f>
        <v>38.729999999999997</v>
      </c>
      <c r="H165" s="19">
        <f t="shared" si="77"/>
        <v>13.889999999999999</v>
      </c>
      <c r="I165" s="19">
        <f t="shared" si="77"/>
        <v>130.03</v>
      </c>
      <c r="J165" s="19">
        <f t="shared" si="77"/>
        <v>738.3</v>
      </c>
      <c r="K165" s="25"/>
      <c r="L165" s="19">
        <f t="shared" ref="L165" si="78">SUM(L158:L164)</f>
        <v>58.28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510</v>
      </c>
      <c r="G176" s="32">
        <f t="shared" ref="G176" si="81">G165+G175</f>
        <v>38.729999999999997</v>
      </c>
      <c r="H176" s="32">
        <f t="shared" ref="H176" si="82">H165+H175</f>
        <v>13.889999999999999</v>
      </c>
      <c r="I176" s="32">
        <f t="shared" ref="I176" si="83">I165+I175</f>
        <v>130.03</v>
      </c>
      <c r="J176" s="32">
        <f t="shared" ref="J176:L176" si="84">J165+J175</f>
        <v>738.3</v>
      </c>
      <c r="K176" s="32"/>
      <c r="L176" s="32">
        <f t="shared" si="84"/>
        <v>58.28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 t="s">
        <v>67</v>
      </c>
      <c r="F177" s="40">
        <v>100</v>
      </c>
      <c r="G177" s="40">
        <v>0.98</v>
      </c>
      <c r="H177" s="40">
        <v>5.39</v>
      </c>
      <c r="I177" s="40">
        <v>44.5</v>
      </c>
      <c r="J177" s="40">
        <v>255</v>
      </c>
      <c r="K177" s="41">
        <v>516</v>
      </c>
      <c r="L177" s="40">
        <v>5.94</v>
      </c>
    </row>
    <row r="178" spans="1:12" ht="14.4" x14ac:dyDescent="0.3">
      <c r="A178" s="23"/>
      <c r="B178" s="15"/>
      <c r="C178" s="11"/>
      <c r="D178" s="6" t="s">
        <v>20</v>
      </c>
      <c r="E178" s="42" t="s">
        <v>68</v>
      </c>
      <c r="F178" s="43">
        <v>150</v>
      </c>
      <c r="G178" s="43">
        <v>7</v>
      </c>
      <c r="H178" s="43">
        <v>10</v>
      </c>
      <c r="I178" s="43">
        <v>12</v>
      </c>
      <c r="J178" s="43">
        <v>172</v>
      </c>
      <c r="K178" s="44">
        <v>469</v>
      </c>
      <c r="L178" s="43">
        <v>51.67</v>
      </c>
    </row>
    <row r="179" spans="1:12" ht="14.4" x14ac:dyDescent="0.3">
      <c r="A179" s="23"/>
      <c r="B179" s="15"/>
      <c r="C179" s="11"/>
      <c r="D179" s="7" t="s">
        <v>21</v>
      </c>
      <c r="E179" s="42" t="s">
        <v>40</v>
      </c>
      <c r="F179" s="43">
        <v>200</v>
      </c>
      <c r="G179" s="43">
        <v>0</v>
      </c>
      <c r="H179" s="43">
        <v>0</v>
      </c>
      <c r="I179" s="43">
        <v>15.29</v>
      </c>
      <c r="J179" s="43">
        <v>62.4</v>
      </c>
      <c r="K179" s="44">
        <v>686</v>
      </c>
      <c r="L179" s="43">
        <v>2.91</v>
      </c>
    </row>
    <row r="180" spans="1:12" ht="14.4" x14ac:dyDescent="0.3">
      <c r="A180" s="23"/>
      <c r="B180" s="15"/>
      <c r="C180" s="11"/>
      <c r="D180" s="7" t="s">
        <v>22</v>
      </c>
      <c r="E180" s="42" t="s">
        <v>49</v>
      </c>
      <c r="F180" s="43">
        <v>60</v>
      </c>
      <c r="G180" s="43">
        <v>2.2999999999999998</v>
      </c>
      <c r="H180" s="43">
        <v>0.2</v>
      </c>
      <c r="I180" s="43">
        <v>15.1</v>
      </c>
      <c r="J180" s="43">
        <v>71</v>
      </c>
      <c r="K180" s="44" t="s">
        <v>39</v>
      </c>
      <c r="L180" s="43">
        <v>3.16</v>
      </c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510</v>
      </c>
      <c r="G184" s="19">
        <f t="shared" ref="G184:J184" si="85">SUM(G177:G183)</f>
        <v>10.280000000000001</v>
      </c>
      <c r="H184" s="19">
        <v>16.54</v>
      </c>
      <c r="I184" s="19">
        <f t="shared" si="85"/>
        <v>86.889999999999986</v>
      </c>
      <c r="J184" s="19">
        <f t="shared" si="85"/>
        <v>560.4</v>
      </c>
      <c r="K184" s="25"/>
      <c r="L184" s="19">
        <f t="shared" ref="L184" si="86">SUM(L177:L183)</f>
        <v>63.679999999999993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510</v>
      </c>
      <c r="G195" s="32">
        <f t="shared" ref="G195" si="89">G184+G194</f>
        <v>10.280000000000001</v>
      </c>
      <c r="H195" s="32">
        <f t="shared" ref="H195" si="90">H184+H194</f>
        <v>16.54</v>
      </c>
      <c r="I195" s="32">
        <f t="shared" ref="I195" si="91">I184+I194</f>
        <v>86.889999999999986</v>
      </c>
      <c r="J195" s="32">
        <f t="shared" ref="J195:L195" si="92">J184+J194</f>
        <v>560.4</v>
      </c>
      <c r="K195" s="32"/>
      <c r="L195" s="32">
        <f t="shared" si="92"/>
        <v>63.679999999999993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SUMIF($C:$C,"Итого за день:",F:F)/COUNTIFS($C:$C,"Итого за день:",F:F,"&gt;0")</f>
        <v>613.33333333333337</v>
      </c>
      <c r="G196" s="34">
        <f>SUMIF($C:$C,"Итого за день:",G:G)/COUNTIFS($C:$C,"Итого за день:",G:G,"&gt;0")</f>
        <v>28.95888888888889</v>
      </c>
      <c r="H196" s="34">
        <f>SUMIF($C:$C,"Итого за день:",H:H)/COUNTIFS($C:$C,"Итого за день:",H:H,"&gt;0")</f>
        <v>21.707777777777775</v>
      </c>
      <c r="I196" s="34">
        <f>SUMIF($C:$C,"Итого за день:",I:I)/COUNTIFS($C:$C,"Итого за день:",I:I,"&gt;0")</f>
        <v>141.99111111111111</v>
      </c>
      <c r="J196" s="34">
        <f>SUMIF($C:$C,"Итого за день:",J:J)/COUNTIFS($C:$C,"Итого за день:",J:J,"&gt;0")</f>
        <v>750.56</v>
      </c>
      <c r="K196" s="34"/>
      <c r="L196" s="34">
        <f>SUMIF($C:$C,"Итого за день:",L:L)/COUNTIFS($C:$C,"Итого за день:",L:L,"&gt;0")</f>
        <v>74.359999999999985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2024-08-28T04:46:02Z</cp:lastPrinted>
  <dcterms:created xsi:type="dcterms:W3CDTF">2022-05-16T14:23:56Z</dcterms:created>
  <dcterms:modified xsi:type="dcterms:W3CDTF">2024-08-28T04:46:06Z</dcterms:modified>
</cp:coreProperties>
</file>